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4355" windowHeight="6975"/>
  </bookViews>
  <sheets>
    <sheet name="смета ВС" sheetId="1" r:id="rId1"/>
  </sheets>
  <calcPr calcId="125725"/>
</workbook>
</file>

<file path=xl/calcChain.xml><?xml version="1.0" encoding="utf-8"?>
<calcChain xmlns="http://schemas.openxmlformats.org/spreadsheetml/2006/main">
  <c r="F26" i="1"/>
  <c r="G25"/>
  <c r="G26" s="1"/>
  <c r="E25"/>
  <c r="E24"/>
  <c r="E23"/>
  <c r="E22"/>
  <c r="E21"/>
  <c r="E20"/>
  <c r="E19"/>
  <c r="E18"/>
  <c r="E17"/>
  <c r="J13"/>
  <c r="E16"/>
  <c r="E15"/>
  <c r="E14"/>
  <c r="G13"/>
  <c r="E13" s="1"/>
  <c r="E26" l="1"/>
</calcChain>
</file>

<file path=xl/sharedStrings.xml><?xml version="1.0" encoding="utf-8"?>
<sst xmlns="http://schemas.openxmlformats.org/spreadsheetml/2006/main" count="26" uniqueCount="26">
  <si>
    <t>статья 111070</t>
  </si>
  <si>
    <t xml:space="preserve">                 Наименование расходов</t>
  </si>
  <si>
    <t>итого</t>
  </si>
  <si>
    <t>остаток</t>
  </si>
  <si>
    <t>Всего компенсации и вознаграждения в т.ч:</t>
  </si>
  <si>
    <t>Компенсации освобожденным и вознаграждения привлеченным членам избирательных комиссии</t>
  </si>
  <si>
    <t>Вознаграждение за работу в выходные дни</t>
  </si>
  <si>
    <t xml:space="preserve">Оплата по договору гражданско-правового характера </t>
  </si>
  <si>
    <t>Компенсации  зарегистрованным  кандидатам</t>
  </si>
  <si>
    <t xml:space="preserve">Начисления во внебюджетные фонды                                                                                 </t>
  </si>
  <si>
    <t>Транспортные расходы</t>
  </si>
  <si>
    <t>Компенсация на питание членам избирательных комиссии в день голосования</t>
  </si>
  <si>
    <t>Техническое оснащение</t>
  </si>
  <si>
    <t>Прочие  расходы</t>
  </si>
  <si>
    <t xml:space="preserve">Приложение </t>
  </si>
  <si>
    <t>к Постановлению Верховного Совета Приднестровской Молдавской Республики</t>
  </si>
  <si>
    <t>на организацию и проведение дополнительных выборов депутатов Верховного Совета</t>
  </si>
  <si>
    <t>Приднестровской Молдавской Республики VI созыва 2 апреля 2017 года"</t>
  </si>
  <si>
    <t>фактическая потребность в финансировании</t>
  </si>
  <si>
    <t>Печатная продукция</t>
  </si>
  <si>
    <t>Услуги связи</t>
  </si>
  <si>
    <t>Канцелярские и хозяйственные расходы</t>
  </si>
  <si>
    <t>СМЕТА РАСХОДОВ НА ПОДГОТОВКУ И ПРОВЕДЕНИЕ ДОПОЛНИТЕЛЬНЫХ ВЫБОРОВ ДЕПУТАТОВ ВЕРХОВНОГО СОВЕТА ПРИДНЕСТРОВСКОЙ МОЛДАВСКОЙ РЕСПУБЛИКИ                                                     VI СОЗЫВА  2 АПРЕЛЯ 2017 ГОДА</t>
  </si>
  <si>
    <t xml:space="preserve"> ВСЕГО</t>
  </si>
  <si>
    <t>Приднестровской Молдавской Республики от 25 января 2017 года № 998 "Об утверждении сметы</t>
  </si>
  <si>
    <t>от 8 февраля 2017 года № 1049 "О внесении изменения в Постановление Верховного Совета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</si>
</sst>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  <charset val="204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2"/>
    <xf numFmtId="3" fontId="8" fillId="0" borderId="8" xfId="2" applyNumberFormat="1" applyFont="1" applyFill="1" applyBorder="1" applyAlignment="1">
      <alignment vertical="center" wrapText="1"/>
    </xf>
    <xf numFmtId="3" fontId="9" fillId="0" borderId="8" xfId="2" applyNumberFormat="1" applyFont="1" applyFill="1" applyBorder="1" applyAlignment="1">
      <alignment vertical="center" wrapText="1"/>
    </xf>
    <xf numFmtId="4" fontId="1" fillId="0" borderId="0" xfId="2" applyNumberFormat="1"/>
    <xf numFmtId="4" fontId="10" fillId="0" borderId="0" xfId="2" applyNumberFormat="1" applyFont="1"/>
    <xf numFmtId="0" fontId="11" fillId="0" borderId="0" xfId="2" applyFont="1"/>
    <xf numFmtId="0" fontId="4" fillId="0" borderId="0" xfId="2" applyFont="1"/>
    <xf numFmtId="2" fontId="4" fillId="0" borderId="0" xfId="2" applyNumberFormat="1" applyFont="1" applyFill="1"/>
    <xf numFmtId="0" fontId="4" fillId="0" borderId="0" xfId="2" applyFont="1" applyAlignment="1">
      <alignment wrapText="1"/>
    </xf>
    <xf numFmtId="0" fontId="4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1" fillId="0" borderId="0" xfId="2" applyAlignment="1">
      <alignment horizontal="right" vertical="center"/>
    </xf>
    <xf numFmtId="3" fontId="8" fillId="0" borderId="6" xfId="2" applyNumberFormat="1" applyFont="1" applyFill="1" applyBorder="1" applyAlignment="1">
      <alignment vertical="center" wrapText="1"/>
    </xf>
    <xf numFmtId="3" fontId="8" fillId="0" borderId="3" xfId="2" applyNumberFormat="1" applyFont="1" applyFill="1" applyBorder="1" applyAlignment="1">
      <alignment vertical="center" wrapText="1"/>
    </xf>
    <xf numFmtId="3" fontId="8" fillId="0" borderId="29" xfId="2" applyNumberFormat="1" applyFont="1" applyFill="1" applyBorder="1" applyAlignment="1">
      <alignment vertical="center" wrapText="1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Font="1" applyAlignment="1">
      <alignment horizontal="right" vertical="center"/>
    </xf>
    <xf numFmtId="0" fontId="14" fillId="0" borderId="0" xfId="2" applyFont="1" applyAlignment="1">
      <alignment wrapText="1"/>
    </xf>
    <xf numFmtId="2" fontId="6" fillId="0" borderId="12" xfId="2" applyNumberFormat="1" applyFont="1" applyBorder="1" applyAlignment="1">
      <alignment horizontal="center" vertical="center" wrapText="1"/>
    </xf>
    <xf numFmtId="2" fontId="3" fillId="0" borderId="13" xfId="2" applyNumberFormat="1" applyFont="1" applyBorder="1" applyAlignment="1">
      <alignment horizontal="center" vertical="center" wrapText="1"/>
    </xf>
    <xf numFmtId="2" fontId="3" fillId="0" borderId="15" xfId="2" applyNumberFormat="1" applyFont="1" applyBorder="1" applyAlignment="1">
      <alignment horizontal="center" vertical="center" wrapText="1"/>
    </xf>
    <xf numFmtId="0" fontId="7" fillId="0" borderId="22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6" xfId="2" applyFont="1" applyFill="1" applyBorder="1" applyAlignment="1">
      <alignment vertical="center" wrapText="1"/>
    </xf>
    <xf numFmtId="0" fontId="5" fillId="0" borderId="23" xfId="2" applyFont="1" applyFill="1" applyBorder="1" applyAlignment="1">
      <alignment vertical="center" wrapText="1"/>
    </xf>
    <xf numFmtId="0" fontId="5" fillId="0" borderId="7" xfId="2" applyFont="1" applyFill="1" applyBorder="1" applyAlignment="1">
      <alignment vertical="center" wrapText="1"/>
    </xf>
    <xf numFmtId="0" fontId="5" fillId="0" borderId="8" xfId="2" applyFont="1" applyFill="1" applyBorder="1" applyAlignment="1">
      <alignment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27" xfId="2" applyFont="1" applyBorder="1" applyAlignment="1"/>
    <xf numFmtId="0" fontId="3" fillId="0" borderId="28" xfId="2" applyFont="1" applyBorder="1" applyAlignment="1"/>
    <xf numFmtId="0" fontId="4" fillId="0" borderId="16" xfId="2" applyFont="1" applyBorder="1" applyAlignment="1">
      <alignment horizontal="center" vertical="center" textRotation="88" wrapText="1"/>
    </xf>
    <xf numFmtId="0" fontId="1" fillId="0" borderId="17" xfId="2" applyBorder="1" applyAlignment="1">
      <alignment horizontal="center" vertical="center" textRotation="88" wrapText="1"/>
    </xf>
    <xf numFmtId="0" fontId="1" fillId="0" borderId="19" xfId="2" applyBorder="1" applyAlignment="1">
      <alignment horizontal="center" vertical="center" textRotation="88" wrapText="1"/>
    </xf>
    <xf numFmtId="0" fontId="6" fillId="0" borderId="16" xfId="2" applyFont="1" applyBorder="1" applyAlignment="1">
      <alignment horizontal="center" vertical="center" wrapText="1"/>
    </xf>
    <xf numFmtId="0" fontId="12" fillId="0" borderId="9" xfId="2" applyFont="1" applyBorder="1" applyAlignment="1">
      <alignment wrapText="1"/>
    </xf>
    <xf numFmtId="0" fontId="12" fillId="0" borderId="10" xfId="2" applyFont="1" applyBorder="1" applyAlignment="1">
      <alignment wrapText="1"/>
    </xf>
    <xf numFmtId="0" fontId="12" fillId="0" borderId="17" xfId="2" applyFont="1" applyBorder="1" applyAlignment="1">
      <alignment wrapText="1"/>
    </xf>
    <xf numFmtId="0" fontId="12" fillId="0" borderId="0" xfId="2" applyFont="1" applyBorder="1" applyAlignment="1">
      <alignment wrapText="1"/>
    </xf>
    <xf numFmtId="0" fontId="12" fillId="0" borderId="5" xfId="2" applyFont="1" applyBorder="1" applyAlignment="1">
      <alignment wrapText="1"/>
    </xf>
    <xf numFmtId="0" fontId="12" fillId="0" borderId="19" xfId="2" applyFont="1" applyBorder="1" applyAlignment="1">
      <alignment wrapText="1"/>
    </xf>
    <xf numFmtId="0" fontId="12" fillId="0" borderId="20" xfId="2" applyFont="1" applyBorder="1" applyAlignment="1">
      <alignment wrapText="1"/>
    </xf>
    <xf numFmtId="0" fontId="12" fillId="0" borderId="21" xfId="2" applyFont="1" applyBorder="1" applyAlignment="1">
      <alignment wrapText="1"/>
    </xf>
    <xf numFmtId="2" fontId="6" fillId="0" borderId="11" xfId="2" applyNumberFormat="1" applyFont="1" applyBorder="1" applyAlignment="1">
      <alignment horizontal="center" vertical="center" wrapText="1"/>
    </xf>
    <xf numFmtId="2" fontId="3" fillId="0" borderId="4" xfId="2" applyNumberFormat="1" applyFont="1" applyBorder="1" applyAlignment="1">
      <alignment horizontal="center" vertical="center" wrapText="1"/>
    </xf>
    <xf numFmtId="2" fontId="3" fillId="0" borderId="14" xfId="2" applyNumberFormat="1" applyFont="1" applyBorder="1" applyAlignment="1">
      <alignment horizontal="center" vertical="center" wrapText="1"/>
    </xf>
    <xf numFmtId="0" fontId="7" fillId="0" borderId="23" xfId="2" applyFont="1" applyFill="1" applyBorder="1" applyAlignment="1">
      <alignment vertical="center" wrapText="1"/>
    </xf>
    <xf numFmtId="0" fontId="7" fillId="0" borderId="7" xfId="2" applyFont="1" applyFill="1" applyBorder="1" applyAlignment="1">
      <alignment vertical="center" wrapText="1"/>
    </xf>
    <xf numFmtId="0" fontId="7" fillId="0" borderId="8" xfId="2" applyFont="1" applyFill="1" applyBorder="1" applyAlignment="1">
      <alignment vertical="center" wrapText="1"/>
    </xf>
    <xf numFmtId="0" fontId="7" fillId="0" borderId="25" xfId="2" applyFont="1" applyFill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  <xf numFmtId="0" fontId="7" fillId="0" borderId="3" xfId="2" applyFont="1" applyFill="1" applyBorder="1" applyAlignment="1">
      <alignment vertical="center" wrapText="1"/>
    </xf>
    <xf numFmtId="0" fontId="5" fillId="0" borderId="24" xfId="2" applyFont="1" applyBorder="1" applyAlignment="1"/>
    <xf numFmtId="0" fontId="4" fillId="0" borderId="4" xfId="2" applyFont="1" applyBorder="1" applyAlignment="1"/>
    <xf numFmtId="3" fontId="8" fillId="0" borderId="6" xfId="2" applyNumberFormat="1" applyFont="1" applyFill="1" applyBorder="1" applyAlignment="1">
      <alignment horizontal="right" vertical="center" wrapText="1"/>
    </xf>
    <xf numFmtId="3" fontId="2" fillId="0" borderId="18" xfId="2" applyNumberFormat="1" applyFont="1" applyFill="1" applyBorder="1" applyAlignment="1">
      <alignment horizontal="right" vertical="center"/>
    </xf>
    <xf numFmtId="3" fontId="9" fillId="0" borderId="8" xfId="2" applyNumberFormat="1" applyFont="1" applyFill="1" applyBorder="1" applyAlignment="1">
      <alignment horizontal="right" vertical="center" wrapText="1"/>
    </xf>
    <xf numFmtId="3" fontId="9" fillId="0" borderId="13" xfId="2" applyNumberFormat="1" applyFont="1" applyFill="1" applyBorder="1" applyAlignment="1">
      <alignment horizontal="right" vertical="center"/>
    </xf>
    <xf numFmtId="3" fontId="4" fillId="0" borderId="4" xfId="2" applyNumberFormat="1" applyFont="1" applyFill="1" applyBorder="1" applyAlignment="1">
      <alignment horizontal="right"/>
    </xf>
    <xf numFmtId="3" fontId="8" fillId="0" borderId="8" xfId="2" applyNumberFormat="1" applyFont="1" applyFill="1" applyBorder="1" applyAlignment="1">
      <alignment horizontal="right" vertical="center" wrapText="1"/>
    </xf>
    <xf numFmtId="3" fontId="2" fillId="0" borderId="13" xfId="2" applyNumberFormat="1" applyFont="1" applyFill="1" applyBorder="1" applyAlignment="1">
      <alignment horizontal="right" vertical="center"/>
    </xf>
    <xf numFmtId="3" fontId="8" fillId="0" borderId="8" xfId="1" applyNumberFormat="1" applyFont="1" applyFill="1" applyBorder="1" applyAlignment="1">
      <alignment horizontal="right" vertical="center" wrapText="1"/>
    </xf>
    <xf numFmtId="3" fontId="8" fillId="0" borderId="3" xfId="2" applyNumberFormat="1" applyFont="1" applyFill="1" applyBorder="1" applyAlignment="1">
      <alignment horizontal="right" vertical="center" wrapText="1"/>
    </xf>
    <xf numFmtId="3" fontId="2" fillId="0" borderId="26" xfId="2" applyNumberFormat="1" applyFont="1" applyFill="1" applyBorder="1" applyAlignment="1">
      <alignment horizontal="right" vertical="center"/>
    </xf>
    <xf numFmtId="3" fontId="2" fillId="0" borderId="28" xfId="3" applyNumberFormat="1" applyFont="1" applyFill="1" applyBorder="1" applyAlignment="1">
      <alignment horizontal="right" vertical="center"/>
    </xf>
    <xf numFmtId="3" fontId="2" fillId="0" borderId="30" xfId="3" applyNumberFormat="1" applyFont="1" applyFill="1" applyBorder="1" applyAlignment="1">
      <alignment horizontal="right" vertical="center"/>
    </xf>
  </cellXfs>
  <cellStyles count="6">
    <cellStyle name="Обычный" xfId="0" builtinId="0"/>
    <cellStyle name="Обычный 2" xfId="2"/>
    <cellStyle name="Обычный 3" xfId="4"/>
    <cellStyle name="Финансовый" xfId="1" builtinId="3"/>
    <cellStyle name="Финансовый 2" xfId="3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10" workbookViewId="0">
      <selection activeCell="F10" sqref="F10:F12"/>
    </sheetView>
  </sheetViews>
  <sheetFormatPr defaultRowHeight="12.75"/>
  <cols>
    <col min="1" max="1" width="5.42578125" style="1" customWidth="1"/>
    <col min="2" max="3" width="9.140625" style="1"/>
    <col min="4" max="4" width="38.28515625" style="1" customWidth="1"/>
    <col min="5" max="5" width="18.140625" style="1" customWidth="1"/>
    <col min="6" max="6" width="14.7109375" style="1" customWidth="1"/>
    <col min="7" max="7" width="23.42578125" style="1" customWidth="1"/>
    <col min="8" max="9" width="10.140625" style="1" bestFit="1" customWidth="1"/>
    <col min="10" max="16384" width="9.140625" style="1"/>
  </cols>
  <sheetData>
    <row r="1" spans="1:10" ht="15.75">
      <c r="D1" s="16"/>
      <c r="E1" s="16"/>
      <c r="F1" s="17"/>
      <c r="G1" s="18" t="s">
        <v>14</v>
      </c>
    </row>
    <row r="2" spans="1:10" ht="15.75">
      <c r="D2" s="16"/>
      <c r="E2" s="16"/>
      <c r="F2" s="17"/>
      <c r="G2" s="18" t="s">
        <v>15</v>
      </c>
    </row>
    <row r="3" spans="1:10" ht="15.75">
      <c r="D3" s="16"/>
      <c r="E3" s="16"/>
      <c r="F3" s="17"/>
      <c r="G3" s="18" t="s">
        <v>25</v>
      </c>
    </row>
    <row r="4" spans="1:10" ht="12.75" customHeight="1">
      <c r="B4" s="11"/>
      <c r="C4" s="11"/>
      <c r="D4" s="19"/>
      <c r="E4" s="19"/>
      <c r="F4" s="19"/>
      <c r="G4" s="18" t="s">
        <v>24</v>
      </c>
    </row>
    <row r="5" spans="1:10" ht="12.75" customHeight="1">
      <c r="B5" s="11"/>
      <c r="C5" s="11"/>
      <c r="D5" s="19"/>
      <c r="E5" s="19"/>
      <c r="F5" s="19"/>
      <c r="G5" s="18" t="s">
        <v>16</v>
      </c>
    </row>
    <row r="6" spans="1:10" ht="12.75" customHeight="1">
      <c r="B6" s="11"/>
      <c r="C6" s="11"/>
      <c r="D6" s="19"/>
      <c r="E6" s="19"/>
      <c r="F6" s="19"/>
      <c r="G6" s="18" t="s">
        <v>17</v>
      </c>
    </row>
    <row r="7" spans="1:10" ht="12.75" customHeight="1">
      <c r="B7" s="11"/>
      <c r="C7" s="11"/>
      <c r="D7" s="11"/>
      <c r="E7" s="11"/>
      <c r="F7" s="11"/>
      <c r="G7" s="12"/>
    </row>
    <row r="8" spans="1:10" ht="12.75" customHeight="1">
      <c r="A8" s="11"/>
      <c r="B8" s="11"/>
      <c r="C8" s="11"/>
      <c r="D8" s="11"/>
      <c r="E8" s="11"/>
      <c r="F8" s="11"/>
      <c r="G8" s="12"/>
    </row>
    <row r="9" spans="1:10" ht="55.5" customHeight="1" thickBot="1">
      <c r="A9" s="29" t="s">
        <v>22</v>
      </c>
      <c r="B9" s="29"/>
      <c r="C9" s="29"/>
      <c r="D9" s="29"/>
      <c r="E9" s="29"/>
      <c r="F9" s="29"/>
      <c r="G9" s="29"/>
    </row>
    <row r="10" spans="1:10">
      <c r="A10" s="32" t="s">
        <v>0</v>
      </c>
      <c r="B10" s="35" t="s">
        <v>1</v>
      </c>
      <c r="C10" s="36"/>
      <c r="D10" s="37"/>
      <c r="E10" s="44" t="s">
        <v>2</v>
      </c>
      <c r="F10" s="44" t="s">
        <v>3</v>
      </c>
      <c r="G10" s="20" t="s">
        <v>18</v>
      </c>
    </row>
    <row r="11" spans="1:10">
      <c r="A11" s="33"/>
      <c r="B11" s="38"/>
      <c r="C11" s="39"/>
      <c r="D11" s="40"/>
      <c r="E11" s="45"/>
      <c r="F11" s="45"/>
      <c r="G11" s="21"/>
    </row>
    <row r="12" spans="1:10" ht="38.25" customHeight="1" thickBot="1">
      <c r="A12" s="33"/>
      <c r="B12" s="41"/>
      <c r="C12" s="42"/>
      <c r="D12" s="43"/>
      <c r="E12" s="46"/>
      <c r="F12" s="46"/>
      <c r="G12" s="22"/>
      <c r="H12" s="4"/>
      <c r="I12" s="4"/>
    </row>
    <row r="13" spans="1:10" ht="16.5">
      <c r="A13" s="33"/>
      <c r="B13" s="23" t="s">
        <v>4</v>
      </c>
      <c r="C13" s="24"/>
      <c r="D13" s="25"/>
      <c r="E13" s="13">
        <f>F13+G13</f>
        <v>579694</v>
      </c>
      <c r="F13" s="55"/>
      <c r="G13" s="56">
        <f>G14+G15+G16+G17</f>
        <v>579694</v>
      </c>
      <c r="H13" s="5"/>
      <c r="I13" s="4"/>
      <c r="J13" s="6">
        <f>G15*25%</f>
        <v>61137.5</v>
      </c>
    </row>
    <row r="14" spans="1:10" ht="16.5">
      <c r="A14" s="33"/>
      <c r="B14" s="26" t="s">
        <v>5</v>
      </c>
      <c r="C14" s="27"/>
      <c r="D14" s="28"/>
      <c r="E14" s="3">
        <f t="shared" ref="E14:E26" si="0">F14+G14</f>
        <v>274065</v>
      </c>
      <c r="F14" s="57"/>
      <c r="G14" s="58">
        <v>274065</v>
      </c>
      <c r="H14" s="5"/>
      <c r="I14" s="4"/>
    </row>
    <row r="15" spans="1:10" ht="16.5">
      <c r="A15" s="33"/>
      <c r="B15" s="26" t="s">
        <v>6</v>
      </c>
      <c r="C15" s="27"/>
      <c r="D15" s="28"/>
      <c r="E15" s="3">
        <f t="shared" si="0"/>
        <v>244550</v>
      </c>
      <c r="F15" s="57"/>
      <c r="G15" s="58">
        <v>244550</v>
      </c>
      <c r="H15" s="4"/>
      <c r="I15" s="4"/>
    </row>
    <row r="16" spans="1:10" ht="16.5">
      <c r="A16" s="33"/>
      <c r="B16" s="26" t="s">
        <v>7</v>
      </c>
      <c r="C16" s="27"/>
      <c r="D16" s="28"/>
      <c r="E16" s="3">
        <f t="shared" si="0"/>
        <v>51450</v>
      </c>
      <c r="F16" s="57"/>
      <c r="G16" s="58">
        <v>51450</v>
      </c>
      <c r="H16" s="4"/>
      <c r="I16" s="4"/>
    </row>
    <row r="17" spans="1:9" ht="16.5">
      <c r="A17" s="33"/>
      <c r="B17" s="53" t="s">
        <v>8</v>
      </c>
      <c r="C17" s="54"/>
      <c r="D17" s="54"/>
      <c r="E17" s="3">
        <f t="shared" si="0"/>
        <v>9629</v>
      </c>
      <c r="F17" s="59"/>
      <c r="G17" s="58">
        <v>9629</v>
      </c>
      <c r="H17" s="4"/>
      <c r="I17" s="4"/>
    </row>
    <row r="18" spans="1:9" ht="16.5">
      <c r="A18" s="33"/>
      <c r="B18" s="47" t="s">
        <v>9</v>
      </c>
      <c r="C18" s="48"/>
      <c r="D18" s="49"/>
      <c r="E18" s="2">
        <f t="shared" si="0"/>
        <v>72457</v>
      </c>
      <c r="F18" s="60"/>
      <c r="G18" s="61">
        <v>72457</v>
      </c>
      <c r="H18" s="4"/>
      <c r="I18" s="4"/>
    </row>
    <row r="19" spans="1:9" ht="16.5">
      <c r="A19" s="33"/>
      <c r="B19" s="47" t="s">
        <v>10</v>
      </c>
      <c r="C19" s="48"/>
      <c r="D19" s="49"/>
      <c r="E19" s="2">
        <f t="shared" si="0"/>
        <v>33268</v>
      </c>
      <c r="F19" s="60">
        <v>7814</v>
      </c>
      <c r="G19" s="61">
        <v>25454</v>
      </c>
      <c r="H19" s="4"/>
      <c r="I19" s="4"/>
    </row>
    <row r="20" spans="1:9" ht="16.5">
      <c r="A20" s="33"/>
      <c r="B20" s="47" t="s">
        <v>21</v>
      </c>
      <c r="C20" s="48"/>
      <c r="D20" s="49"/>
      <c r="E20" s="2">
        <f t="shared" si="0"/>
        <v>15443</v>
      </c>
      <c r="F20" s="60">
        <v>5261</v>
      </c>
      <c r="G20" s="61">
        <v>10182</v>
      </c>
      <c r="H20" s="4"/>
      <c r="I20" s="4"/>
    </row>
    <row r="21" spans="1:9" ht="34.5" customHeight="1">
      <c r="A21" s="33"/>
      <c r="B21" s="47" t="s">
        <v>11</v>
      </c>
      <c r="C21" s="48"/>
      <c r="D21" s="49"/>
      <c r="E21" s="2">
        <f t="shared" si="0"/>
        <v>38080</v>
      </c>
      <c r="F21" s="60"/>
      <c r="G21" s="61">
        <v>38080</v>
      </c>
      <c r="H21" s="4"/>
      <c r="I21" s="4"/>
    </row>
    <row r="22" spans="1:9" ht="16.5">
      <c r="A22" s="33"/>
      <c r="B22" s="47" t="s">
        <v>12</v>
      </c>
      <c r="C22" s="48"/>
      <c r="D22" s="49"/>
      <c r="E22" s="2">
        <f t="shared" si="0"/>
        <v>45984</v>
      </c>
      <c r="F22" s="60"/>
      <c r="G22" s="61">
        <v>45984</v>
      </c>
      <c r="H22" s="4"/>
      <c r="I22" s="4"/>
    </row>
    <row r="23" spans="1:9" ht="16.5">
      <c r="A23" s="33"/>
      <c r="B23" s="47" t="s">
        <v>20</v>
      </c>
      <c r="C23" s="48"/>
      <c r="D23" s="49"/>
      <c r="E23" s="2">
        <f t="shared" si="0"/>
        <v>4662</v>
      </c>
      <c r="F23" s="60"/>
      <c r="G23" s="61">
        <v>4662</v>
      </c>
    </row>
    <row r="24" spans="1:9" ht="16.5">
      <c r="A24" s="33"/>
      <c r="B24" s="47" t="s">
        <v>19</v>
      </c>
      <c r="C24" s="48"/>
      <c r="D24" s="49"/>
      <c r="E24" s="2">
        <f t="shared" si="0"/>
        <v>37451</v>
      </c>
      <c r="F24" s="62">
        <v>1100</v>
      </c>
      <c r="G24" s="61">
        <v>36351</v>
      </c>
    </row>
    <row r="25" spans="1:9" ht="17.25" thickBot="1">
      <c r="A25" s="33"/>
      <c r="B25" s="50" t="s">
        <v>13</v>
      </c>
      <c r="C25" s="51"/>
      <c r="D25" s="52"/>
      <c r="E25" s="14">
        <f t="shared" si="0"/>
        <v>12343</v>
      </c>
      <c r="F25" s="63">
        <v>353</v>
      </c>
      <c r="G25" s="64">
        <f>12343-353</f>
        <v>11990</v>
      </c>
    </row>
    <row r="26" spans="1:9" ht="17.25" thickBot="1">
      <c r="A26" s="34"/>
      <c r="B26" s="30" t="s">
        <v>23</v>
      </c>
      <c r="C26" s="31"/>
      <c r="D26" s="31"/>
      <c r="E26" s="15">
        <f t="shared" si="0"/>
        <v>839382</v>
      </c>
      <c r="F26" s="65">
        <f>SUM(F14:F25)</f>
        <v>14528</v>
      </c>
      <c r="G26" s="66">
        <f>SUM(G14:G25)</f>
        <v>824854</v>
      </c>
    </row>
    <row r="27" spans="1:9" ht="16.5">
      <c r="A27" s="7"/>
      <c r="B27" s="7"/>
      <c r="C27" s="7"/>
      <c r="D27" s="7"/>
      <c r="E27" s="7"/>
      <c r="F27" s="7"/>
      <c r="G27" s="8"/>
    </row>
    <row r="28" spans="1:9" ht="16.5">
      <c r="A28" s="7"/>
      <c r="B28" s="10"/>
      <c r="C28" s="10"/>
      <c r="D28" s="10"/>
      <c r="E28" s="9"/>
      <c r="F28" s="9"/>
      <c r="G28" s="7"/>
    </row>
  </sheetData>
  <mergeCells count="20">
    <mergeCell ref="B26:D26"/>
    <mergeCell ref="A10:A26"/>
    <mergeCell ref="B10:D12"/>
    <mergeCell ref="E10:E12"/>
    <mergeCell ref="F10:F12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G10:G12"/>
    <mergeCell ref="B13:D13"/>
    <mergeCell ref="B14:D14"/>
    <mergeCell ref="B15:D15"/>
    <mergeCell ref="A9:G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ВС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Кирикой</dc:creator>
  <cp:lastModifiedBy>Тетеря С.М.</cp:lastModifiedBy>
  <cp:lastPrinted>2017-02-08T13:24:35Z</cp:lastPrinted>
  <dcterms:created xsi:type="dcterms:W3CDTF">2017-01-30T11:43:04Z</dcterms:created>
  <dcterms:modified xsi:type="dcterms:W3CDTF">2017-02-09T14:23:23Z</dcterms:modified>
</cp:coreProperties>
</file>